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Должанская 35 18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<sst xmlns="http://schemas.openxmlformats.org/spreadsheetml/2006/main" count="67" uniqueCount="64">
  <si>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</si>
  <si>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 xml:space="preserve">    успешно работает на рынке коммунальных услуг 6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С уважением Генеральный директор                                                                      А.А.Ефремов                                                    
                                                 </t>
  </si>
  <si>
    <t xml:space="preserve">г. Н.Новгород р-н Канавинский ул. Должанская 35/18                                                                                                                                            </t>
  </si>
  <si>
    <t>дератизация; Завоз песко-соляной смеси; окраска забора, бордюра, контейнерной площадки; очистка вентканалов; очистка дымоходов; Транспортные расходы по удалению КГМ; уборка придомовой территории</t>
  </si>
  <si>
    <t>промывка, опресовка, испытание системы Ц\О; профосмотр инженерного оборудования; профосмотр электрического оборудования; прочистка  канализации; рабочая проверка системы ЦО; ревизия запорной арматуры Ц\О; ремонт отдельных участков трубопровода ХВС; слив и заполнение системы ХВС</t>
  </si>
  <si>
    <t>НГО ВДПО,ООО "Комфорт Плюс",ООО "Ремонтно-эксплуатационное предприятие №2",ООО "Центр санитарных технологий",ООО "Эксплуатационное предприятие 2"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</si>
  <si>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</si>
  <si>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</si>
  <si>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</si>
  <si>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</si>
  <si>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</si>
  <si>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Водоотведение</t>
  </si>
  <si>
    <t>Теплоснабжение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</si>
  <si>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</si>
  <si>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</si>
  <si>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</si>
  <si>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</si>
  <si>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</si>
  <si>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</si>
  <si>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 xml:space="preserve">Вывоз ТБО </t>
  </si>
  <si>
    <t>Обслуживание внутридомового  инженерного оборудования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</si>
  <si>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</si>
  <si>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</si>
  <si>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</si>
  <si>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</si>
  <si>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</si>
  <si>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</si>
  <si>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Отчет о выполнении "ОАО Домоуправляющая компания Канавинского района" договора управления многоквартирным домом за 2011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</si>
  <si>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</si>
  <si>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</si>
  <si>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 xml:space="preserve">Ремонт инженерных коммуникаций </t>
  </si>
  <si>
    <t>Год постройки</t>
  </si>
  <si>
    <t>Площадь</t>
  </si>
  <si>
    <t>Категория 4</t>
  </si>
  <si>
    <t xml:space="preserve">Наименование работ по содержанию  и ремонту общего имущества дома </t>
  </si>
  <si>
    <t>Аварийно-ремонтное обслуживание</t>
  </si>
  <si>
    <t>Вывоз твердых бытовых отходов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</si>
  <si>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</si>
  <si>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</si>
  <si>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</si>
  <si>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</si>
  <si>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>замена розлива Ц\О</t>
  </si>
  <si>
    <t>замена стояков ХВС</t>
  </si>
  <si>
    <t>Часть 2</t>
  </si>
  <si>
    <t>Часть 1</t>
  </si>
  <si>
    <t>Оплачено жителями</t>
  </si>
  <si>
    <t>г.</t>
  </si>
  <si>
    <t>кв.м.</t>
  </si>
  <si>
    <t>Задолженность жителей по дому</t>
  </si>
  <si>
    <t>за 2011г.</t>
  </si>
  <si>
    <t>Организация - подрядчик</t>
  </si>
  <si>
    <t>ООО" Омега"</t>
  </si>
  <si>
    <t>ООО "Комфорт Плюс"</t>
  </si>
  <si>
    <t>Организации (подрядчики)</t>
  </si>
  <si>
    <t>ЗАО "ДЕЗ" филиал №1 "Коммунальник"</t>
  </si>
  <si>
    <t>ООО "ОКС"</t>
  </si>
  <si>
    <t xml:space="preserve">ОАО "ДК Канавинского района"
</t>
  </si>
  <si>
    <t>ООО "Центр-СБК"</t>
  </si>
  <si>
    <t xml:space="preserve">по состоянию на 01.01.2012  с  учетом прошлых лет
</t>
  </si>
  <si>
    <t>Стоимость, руб.</t>
  </si>
  <si>
    <t>герметизация гребней и свищей в местах протечек кровли; замена разбитых оконных стекол в моп; очистка кровли от наледи и снега; ремонт шиферной кровли.Ремонт подъездов.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</si>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</sst>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zoomScalePageLayoutView="0" workbookViewId="0" topLeftCell="A1">
      <selection activeCell="A45" sqref="A45:IV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5" t="s">
        <v>27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15" t="s">
        <v>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19" t="s">
        <v>31</v>
      </c>
      <c r="F6" s="19"/>
      <c r="G6" s="19"/>
      <c r="H6" s="19"/>
      <c r="I6" s="19"/>
      <c r="J6" s="19"/>
      <c r="K6" s="19">
        <v>1957</v>
      </c>
      <c r="L6" s="19"/>
      <c r="M6" s="19"/>
      <c r="N6" s="19"/>
      <c r="O6" s="19"/>
      <c r="P6" s="19" t="s">
        <v>46</v>
      </c>
      <c r="Q6" s="19"/>
      <c r="R6" s="19"/>
      <c r="S6" s="19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14" t="s">
        <v>32</v>
      </c>
      <c r="F7" s="14"/>
      <c r="G7" s="14"/>
      <c r="H7" s="14"/>
      <c r="I7" s="14"/>
      <c r="J7" s="14"/>
      <c r="K7" s="14">
        <v>1427.81</v>
      </c>
      <c r="L7" s="14"/>
      <c r="M7" s="14"/>
      <c r="N7" s="14"/>
      <c r="O7" s="14"/>
      <c r="P7" s="14" t="s">
        <v>47</v>
      </c>
      <c r="Q7" s="14"/>
      <c r="R7" s="14"/>
      <c r="S7" s="14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14" t="s">
        <v>33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9" t="s">
        <v>44</v>
      </c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3" t="s">
        <v>7</v>
      </c>
      <c r="B14" s="3"/>
      <c r="C14" s="3"/>
      <c r="D14" s="3"/>
      <c r="E14" s="3"/>
      <c r="F14" s="3"/>
      <c r="G14" s="21" t="s">
        <v>39</v>
      </c>
      <c r="H14" s="21"/>
      <c r="I14" s="21"/>
      <c r="J14" s="21"/>
      <c r="K14" s="21"/>
      <c r="L14" s="21"/>
      <c r="M14" s="21"/>
      <c r="N14" s="21" t="s">
        <v>45</v>
      </c>
      <c r="O14" s="21"/>
      <c r="P14" s="21"/>
      <c r="Q14" s="21"/>
      <c r="R14" s="20" t="s">
        <v>48</v>
      </c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42.75" customHeight="1">
      <c r="A15" s="4" t="s">
        <v>8</v>
      </c>
      <c r="B15" s="4"/>
      <c r="C15" s="4"/>
      <c r="D15" s="4"/>
      <c r="E15" s="4"/>
      <c r="F15" s="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4" t="s">
        <v>49</v>
      </c>
      <c r="S15" s="24"/>
      <c r="T15" s="24"/>
      <c r="U15" s="24"/>
      <c r="V15" s="24" t="s">
        <v>58</v>
      </c>
      <c r="W15" s="24"/>
      <c r="X15" s="24"/>
      <c r="Y15" s="24"/>
      <c r="Z15" s="24"/>
      <c r="AA15" s="24"/>
    </row>
    <row r="16" spans="1:27" ht="15.75" customHeight="1">
      <c r="A16" s="5" t="s">
        <v>9</v>
      </c>
      <c r="B16" s="5"/>
      <c r="C16" s="5"/>
      <c r="D16" s="5"/>
      <c r="E16" s="5"/>
      <c r="F16" s="5"/>
      <c r="G16" s="23">
        <f>24192.92+7341.84</f>
        <v>31534.76</v>
      </c>
      <c r="H16" s="23"/>
      <c r="I16" s="23"/>
      <c r="J16" s="23"/>
      <c r="K16" s="23"/>
      <c r="L16" s="23"/>
      <c r="M16" s="23"/>
      <c r="N16" s="23">
        <f>23903.78+7130.52</f>
        <v>31034.3</v>
      </c>
      <c r="O16" s="23"/>
      <c r="P16" s="23"/>
      <c r="Q16" s="23"/>
      <c r="R16" s="23">
        <f>289.14+211.32</f>
        <v>500.46</v>
      </c>
      <c r="S16" s="23"/>
      <c r="T16" s="23"/>
      <c r="U16" s="23"/>
      <c r="V16" s="23">
        <f>2570.31+397.14</f>
        <v>2967.45</v>
      </c>
      <c r="W16" s="23"/>
      <c r="X16" s="23"/>
      <c r="Y16" s="23"/>
      <c r="Z16" s="23"/>
      <c r="AA16" s="23"/>
    </row>
    <row r="17" spans="1:27" ht="15.75" customHeight="1">
      <c r="A17" s="5" t="s">
        <v>10</v>
      </c>
      <c r="B17" s="5"/>
      <c r="C17" s="5"/>
      <c r="D17" s="5"/>
      <c r="E17" s="5"/>
      <c r="F17" s="5"/>
      <c r="G17" s="23">
        <f>282431.28+92556.36</f>
        <v>374987.64</v>
      </c>
      <c r="H17" s="23"/>
      <c r="I17" s="23"/>
      <c r="J17" s="23"/>
      <c r="K17" s="23"/>
      <c r="L17" s="23"/>
      <c r="M17" s="23"/>
      <c r="N17" s="23">
        <f>270254.77+80457.33</f>
        <v>350712.10000000003</v>
      </c>
      <c r="O17" s="23"/>
      <c r="P17" s="23"/>
      <c r="Q17" s="23"/>
      <c r="R17" s="23">
        <f>12176.51+12099.03</f>
        <v>24275.54</v>
      </c>
      <c r="S17" s="23"/>
      <c r="T17" s="23"/>
      <c r="U17" s="23"/>
      <c r="V17" s="23">
        <f>45082.87+42928.66</f>
        <v>88011.53</v>
      </c>
      <c r="W17" s="23"/>
      <c r="X17" s="23"/>
      <c r="Y17" s="23"/>
      <c r="Z17" s="23"/>
      <c r="AA17" s="23"/>
    </row>
    <row r="18" spans="1:27" ht="15.75" customHeight="1">
      <c r="A18" s="5" t="s">
        <v>11</v>
      </c>
      <c r="B18" s="5"/>
      <c r="C18" s="5"/>
      <c r="D18" s="5"/>
      <c r="E18" s="5"/>
      <c r="F18" s="5"/>
      <c r="G18" s="23">
        <f>52374.6+13905.72</f>
        <v>66280.31999999999</v>
      </c>
      <c r="H18" s="23"/>
      <c r="I18" s="23"/>
      <c r="J18" s="23"/>
      <c r="K18" s="23"/>
      <c r="L18" s="23"/>
      <c r="M18" s="23"/>
      <c r="N18" s="23">
        <f>50534.3+12754.72</f>
        <v>63289.020000000004</v>
      </c>
      <c r="O18" s="23"/>
      <c r="P18" s="23"/>
      <c r="Q18" s="23"/>
      <c r="R18" s="23">
        <f>1840.3+1151</f>
        <v>2991.3</v>
      </c>
      <c r="S18" s="23"/>
      <c r="T18" s="23"/>
      <c r="U18" s="23"/>
      <c r="V18" s="23">
        <f>8151.13+3876.17</f>
        <v>12027.3</v>
      </c>
      <c r="W18" s="23"/>
      <c r="X18" s="23"/>
      <c r="Y18" s="23"/>
      <c r="Z18" s="23"/>
      <c r="AA18" s="23"/>
    </row>
    <row r="19" spans="1:27" ht="16.5" customHeight="1">
      <c r="A19" s="5" t="s">
        <v>12</v>
      </c>
      <c r="B19" s="5"/>
      <c r="C19" s="5"/>
      <c r="D19" s="5"/>
      <c r="E19" s="5"/>
      <c r="F19" s="5"/>
      <c r="G19" s="23">
        <f>475746.12+155908.44</f>
        <v>631654.56</v>
      </c>
      <c r="H19" s="23"/>
      <c r="I19" s="23"/>
      <c r="J19" s="23"/>
      <c r="K19" s="23"/>
      <c r="L19" s="23"/>
      <c r="M19" s="23"/>
      <c r="N19" s="23">
        <f>464294.78+135325.82</f>
        <v>599620.6000000001</v>
      </c>
      <c r="O19" s="23"/>
      <c r="P19" s="23"/>
      <c r="Q19" s="23"/>
      <c r="R19" s="23">
        <f>11451.34+20582.62</f>
        <v>32033.96</v>
      </c>
      <c r="S19" s="23"/>
      <c r="T19" s="23"/>
      <c r="U19" s="23"/>
      <c r="V19" s="23">
        <f>69548.15+74628.02</f>
        <v>144176.16999999998</v>
      </c>
      <c r="W19" s="23"/>
      <c r="X19" s="23"/>
      <c r="Y19" s="23"/>
      <c r="Z19" s="23"/>
      <c r="AA19" s="23"/>
    </row>
    <row r="20" spans="1:27" ht="15.75" customHeight="1">
      <c r="A20" s="5" t="s">
        <v>13</v>
      </c>
      <c r="B20" s="5"/>
      <c r="C20" s="5"/>
      <c r="D20" s="5"/>
      <c r="E20" s="5"/>
      <c r="F20" s="5"/>
      <c r="G20" s="23">
        <f>87256.79+23167.08</f>
        <v>110423.87</v>
      </c>
      <c r="H20" s="23"/>
      <c r="I20" s="23"/>
      <c r="J20" s="23"/>
      <c r="K20" s="23"/>
      <c r="L20" s="23"/>
      <c r="M20" s="23"/>
      <c r="N20" s="23">
        <f>84191.76+21249.84</f>
        <v>105441.59999999999</v>
      </c>
      <c r="O20" s="23"/>
      <c r="P20" s="23"/>
      <c r="Q20" s="23"/>
      <c r="R20" s="23">
        <f>3065.03+1917.24</f>
        <v>4982.27</v>
      </c>
      <c r="S20" s="23"/>
      <c r="T20" s="23"/>
      <c r="U20" s="23"/>
      <c r="V20" s="23">
        <f>13579.59+6682.04</f>
        <v>20261.63</v>
      </c>
      <c r="W20" s="23"/>
      <c r="X20" s="23"/>
      <c r="Y20" s="23"/>
      <c r="Z20" s="23"/>
      <c r="AA20" s="23"/>
    </row>
    <row r="21" spans="1:27" ht="26.25" customHeight="1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3">
        <v>3250</v>
      </c>
      <c r="W21" s="23"/>
      <c r="X21" s="23"/>
      <c r="Y21" s="23"/>
      <c r="Z21" s="23"/>
      <c r="AA21" s="23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>
      <c r="A23" s="1"/>
      <c r="B23" s="1"/>
      <c r="C23" s="1"/>
      <c r="D23" s="1"/>
      <c r="E23" s="1"/>
      <c r="F23" s="1"/>
      <c r="G23" s="1"/>
      <c r="H23" s="1"/>
      <c r="I23" s="9" t="s">
        <v>43</v>
      </c>
      <c r="J23" s="9"/>
      <c r="K23" s="9"/>
      <c r="L23" s="9"/>
      <c r="M23" s="9"/>
      <c r="N23" s="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1"/>
      <c r="B25" s="1"/>
      <c r="C25" s="16" t="s">
        <v>28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"/>
    </row>
    <row r="26" spans="1:27" ht="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5.5" customHeight="1">
      <c r="A27" s="6" t="s">
        <v>15</v>
      </c>
      <c r="B27" s="6"/>
      <c r="C27" s="6"/>
      <c r="D27" s="6"/>
      <c r="E27" s="6"/>
      <c r="F27" s="20" t="s">
        <v>34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 t="s">
        <v>53</v>
      </c>
      <c r="V27" s="20"/>
      <c r="W27" s="20"/>
      <c r="X27" s="20"/>
      <c r="Y27" s="20"/>
      <c r="Z27" s="20"/>
      <c r="AA27" s="20"/>
    </row>
    <row r="28" spans="1:27" ht="33" customHeight="1">
      <c r="A28" s="7" t="s">
        <v>16</v>
      </c>
      <c r="B28" s="7"/>
      <c r="C28" s="7"/>
      <c r="D28" s="7"/>
      <c r="E28" s="7"/>
      <c r="F28" s="18" t="s">
        <v>60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 t="s">
        <v>52</v>
      </c>
      <c r="V28" s="18"/>
      <c r="W28" s="18"/>
      <c r="X28" s="18"/>
      <c r="Y28" s="18"/>
      <c r="Z28" s="18"/>
      <c r="AA28" s="18"/>
    </row>
    <row r="29" spans="1:27" ht="43.5" customHeight="1">
      <c r="A29" s="7" t="s">
        <v>17</v>
      </c>
      <c r="B29" s="7"/>
      <c r="C29" s="7"/>
      <c r="D29" s="7"/>
      <c r="E29" s="7"/>
      <c r="F29" s="18" t="s">
        <v>35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 t="s">
        <v>54</v>
      </c>
      <c r="V29" s="18"/>
      <c r="W29" s="18"/>
      <c r="X29" s="18"/>
      <c r="Y29" s="18"/>
      <c r="Z29" s="18"/>
      <c r="AA29" s="18"/>
    </row>
    <row r="30" spans="1:27" ht="83.25" customHeight="1">
      <c r="A30" s="7" t="s">
        <v>18</v>
      </c>
      <c r="B30" s="7"/>
      <c r="C30" s="7"/>
      <c r="D30" s="7"/>
      <c r="E30" s="7"/>
      <c r="F30" s="18" t="s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 t="s">
        <v>5</v>
      </c>
      <c r="V30" s="18"/>
      <c r="W30" s="18"/>
      <c r="X30" s="18"/>
      <c r="Y30" s="18"/>
      <c r="Z30" s="18"/>
      <c r="AA30" s="18"/>
    </row>
    <row r="31" spans="1:27" ht="65.25" customHeight="1">
      <c r="A31" s="7" t="s">
        <v>61</v>
      </c>
      <c r="B31" s="7"/>
      <c r="C31" s="7"/>
      <c r="D31" s="7"/>
      <c r="E31" s="7"/>
      <c r="F31" s="18" t="s">
        <v>62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 t="s">
        <v>63</v>
      </c>
      <c r="V31" s="18"/>
      <c r="W31" s="18"/>
      <c r="X31" s="18"/>
      <c r="Y31" s="18"/>
      <c r="Z31" s="18"/>
      <c r="AA31" s="18"/>
    </row>
    <row r="32" spans="1:27" ht="19.5" customHeight="1">
      <c r="A32" s="7" t="s">
        <v>19</v>
      </c>
      <c r="B32" s="7"/>
      <c r="C32" s="7"/>
      <c r="D32" s="7"/>
      <c r="E32" s="7"/>
      <c r="F32" s="18" t="s">
        <v>36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 t="s">
        <v>55</v>
      </c>
      <c r="V32" s="18"/>
      <c r="W32" s="18"/>
      <c r="X32" s="18"/>
      <c r="Y32" s="18"/>
      <c r="Z32" s="18"/>
      <c r="AA32" s="18"/>
    </row>
    <row r="33" spans="1:27" ht="53.25" customHeight="1">
      <c r="A33" s="7" t="s">
        <v>20</v>
      </c>
      <c r="B33" s="7"/>
      <c r="C33" s="7"/>
      <c r="D33" s="7"/>
      <c r="E33" s="7"/>
      <c r="F33" s="18" t="s">
        <v>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">
        <v>52</v>
      </c>
      <c r="V33" s="18"/>
      <c r="W33" s="18"/>
      <c r="X33" s="18"/>
      <c r="Y33" s="18"/>
      <c r="Z33" s="18"/>
      <c r="AA33" s="18"/>
    </row>
    <row r="34" spans="1:27" ht="43.5" customHeight="1">
      <c r="A34" s="7" t="s">
        <v>21</v>
      </c>
      <c r="B34" s="7"/>
      <c r="C34" s="7"/>
      <c r="D34" s="7"/>
      <c r="E34" s="7"/>
      <c r="F34" s="7" t="s">
        <v>37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 t="s">
        <v>56</v>
      </c>
      <c r="V34" s="7"/>
      <c r="W34" s="7"/>
      <c r="X34" s="7"/>
      <c r="Y34" s="7"/>
      <c r="Z34" s="7"/>
      <c r="AA34" s="7"/>
    </row>
    <row r="35" spans="1:27" ht="33" customHeight="1">
      <c r="A35" s="7" t="s">
        <v>22</v>
      </c>
      <c r="B35" s="7"/>
      <c r="C35" s="7"/>
      <c r="D35" s="7"/>
      <c r="E35" s="7"/>
      <c r="F35" s="7" t="s">
        <v>38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 t="s">
        <v>57</v>
      </c>
      <c r="V35" s="7"/>
      <c r="W35" s="7"/>
      <c r="X35" s="7"/>
      <c r="Y35" s="7"/>
      <c r="Z35" s="7"/>
      <c r="AA35" s="7"/>
    </row>
    <row r="36" spans="1:27" ht="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" customHeight="1">
      <c r="A37" s="9" t="s">
        <v>23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8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7" customHeight="1">
      <c r="A39" s="10" t="s">
        <v>24</v>
      </c>
      <c r="B39" s="10"/>
      <c r="C39" s="10"/>
      <c r="D39" s="17" t="s">
        <v>29</v>
      </c>
      <c r="E39" s="17"/>
      <c r="F39" s="17"/>
      <c r="G39" s="17"/>
      <c r="H39" s="17" t="s">
        <v>40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 t="s">
        <v>50</v>
      </c>
      <c r="T39" s="17"/>
      <c r="U39" s="17"/>
      <c r="V39" s="17"/>
      <c r="W39" s="17"/>
      <c r="X39" s="17" t="s">
        <v>59</v>
      </c>
      <c r="Y39" s="17"/>
      <c r="Z39" s="17"/>
      <c r="AA39" s="17"/>
    </row>
    <row r="40" spans="1:27" ht="23.25" customHeight="1">
      <c r="A40" s="11">
        <v>2008</v>
      </c>
      <c r="B40" s="11"/>
      <c r="C40" s="11"/>
      <c r="D40" s="18" t="s">
        <v>30</v>
      </c>
      <c r="E40" s="18"/>
      <c r="F40" s="18"/>
      <c r="G40" s="18"/>
      <c r="H40" s="18" t="s">
        <v>41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 t="s">
        <v>51</v>
      </c>
      <c r="T40" s="18"/>
      <c r="U40" s="18"/>
      <c r="V40" s="18"/>
      <c r="W40" s="18">
        <v>425999.85</v>
      </c>
      <c r="X40" s="18"/>
      <c r="Y40" s="18"/>
      <c r="Z40" s="18"/>
      <c r="AA40" s="18"/>
    </row>
    <row r="41" spans="1:27" ht="22.5" customHeight="1">
      <c r="A41" s="11">
        <v>2011</v>
      </c>
      <c r="B41" s="11"/>
      <c r="C41" s="11"/>
      <c r="D41" s="18" t="s">
        <v>30</v>
      </c>
      <c r="E41" s="18"/>
      <c r="F41" s="18"/>
      <c r="G41" s="18"/>
      <c r="H41" s="18" t="s">
        <v>42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 t="s">
        <v>52</v>
      </c>
      <c r="T41" s="18"/>
      <c r="U41" s="18"/>
      <c r="V41" s="18"/>
      <c r="W41" s="18">
        <v>53739.32</v>
      </c>
      <c r="X41" s="18"/>
      <c r="Y41" s="18"/>
      <c r="Z41" s="18"/>
      <c r="AA41" s="18"/>
    </row>
    <row r="42" spans="1:27" ht="24" customHeight="1">
      <c r="A42" s="12" t="s">
        <v>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8" customHeight="1">
      <c r="A43" s="13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35" customHeight="1">
      <c r="A44" s="14" t="s">
        <v>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</sheetData>
  <sheetProtection/>
  <mergeCells count="100">
    <mergeCell ref="A31:E31"/>
    <mergeCell ref="F31:T31"/>
    <mergeCell ref="U31:AA31"/>
    <mergeCell ref="V18:AA18"/>
    <mergeCell ref="V19:AA19"/>
    <mergeCell ref="V20:AA20"/>
    <mergeCell ref="V21:AA21"/>
    <mergeCell ref="W40:AA40"/>
    <mergeCell ref="W41:AA41"/>
    <mergeCell ref="X39:AA39"/>
    <mergeCell ref="S40:V40"/>
    <mergeCell ref="S41:V41"/>
    <mergeCell ref="U27:AA27"/>
    <mergeCell ref="U28:AA28"/>
    <mergeCell ref="U29:AA29"/>
    <mergeCell ref="U30:AA30"/>
    <mergeCell ref="U32:AA32"/>
    <mergeCell ref="U33:AA33"/>
    <mergeCell ref="U34:AA34"/>
    <mergeCell ref="U35:AA35"/>
    <mergeCell ref="P6:S6"/>
    <mergeCell ref="P7:S7"/>
    <mergeCell ref="P8:S8"/>
    <mergeCell ref="R14:AA14"/>
    <mergeCell ref="R15:U15"/>
    <mergeCell ref="R16:U16"/>
    <mergeCell ref="V15:AA15"/>
    <mergeCell ref="V16:AA16"/>
    <mergeCell ref="K6:O6"/>
    <mergeCell ref="K7:O7"/>
    <mergeCell ref="K8:O8"/>
    <mergeCell ref="N14:Q14"/>
    <mergeCell ref="N15:Q15"/>
    <mergeCell ref="N16:Q16"/>
    <mergeCell ref="N17:Q17"/>
    <mergeCell ref="N18:Q18"/>
    <mergeCell ref="N19:Q19"/>
    <mergeCell ref="F30:T30"/>
    <mergeCell ref="F32:T32"/>
    <mergeCell ref="F33:T33"/>
    <mergeCell ref="F34:T34"/>
    <mergeCell ref="F35:T35"/>
    <mergeCell ref="G14:M14"/>
    <mergeCell ref="G15:M15"/>
    <mergeCell ref="G16:M16"/>
    <mergeCell ref="G17:M17"/>
    <mergeCell ref="G18:M18"/>
    <mergeCell ref="E6:J6"/>
    <mergeCell ref="E7:J7"/>
    <mergeCell ref="E8:J8"/>
    <mergeCell ref="F27:T27"/>
    <mergeCell ref="F28:T28"/>
    <mergeCell ref="F29:T29"/>
    <mergeCell ref="G19:M19"/>
    <mergeCell ref="G20:M20"/>
    <mergeCell ref="I23:N23"/>
    <mergeCell ref="J12:P12"/>
    <mergeCell ref="A42:AA42"/>
    <mergeCell ref="A43:AA43"/>
    <mergeCell ref="A44:AA44"/>
    <mergeCell ref="C2:Y2"/>
    <mergeCell ref="C4:Y4"/>
    <mergeCell ref="C25:Z25"/>
    <mergeCell ref="D39:G39"/>
    <mergeCell ref="D40:G40"/>
    <mergeCell ref="D41:G41"/>
    <mergeCell ref="A36:AA36"/>
    <mergeCell ref="A37:AA37"/>
    <mergeCell ref="A38:AA38"/>
    <mergeCell ref="A39:C39"/>
    <mergeCell ref="A40:C40"/>
    <mergeCell ref="A41:C41"/>
    <mergeCell ref="H39:R39"/>
    <mergeCell ref="H40:R40"/>
    <mergeCell ref="H41:R41"/>
    <mergeCell ref="S39:W39"/>
    <mergeCell ref="A29:E29"/>
    <mergeCell ref="A30:E30"/>
    <mergeCell ref="A32:E32"/>
    <mergeCell ref="A33:E33"/>
    <mergeCell ref="A34:E34"/>
    <mergeCell ref="A35:E35"/>
    <mergeCell ref="A18:F18"/>
    <mergeCell ref="A19:F19"/>
    <mergeCell ref="A20:F20"/>
    <mergeCell ref="A21:U21"/>
    <mergeCell ref="A27:E27"/>
    <mergeCell ref="A28:E28"/>
    <mergeCell ref="N20:Q20"/>
    <mergeCell ref="R18:U18"/>
    <mergeCell ref="R19:U19"/>
    <mergeCell ref="R20:U20"/>
    <mergeCell ref="A10:AA10"/>
    <mergeCell ref="A11:AA11"/>
    <mergeCell ref="A14:F14"/>
    <mergeCell ref="A15:F15"/>
    <mergeCell ref="A16:F16"/>
    <mergeCell ref="A17:F17"/>
    <mergeCell ref="R17:U17"/>
    <mergeCell ref="V17:AA1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2012-03-23T12:03:19Z</cp:lastPrinted>
  <dcterms:modified xsi:type="dcterms:W3CDTF">2012-03-23T12:13:19Z</dcterms:modified>
  <cp:category/>
  <cp:version/>
  <cp:contentType/>
  <cp:contentStatus/>
</cp:coreProperties>
</file>